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5" i="1"/>
  <c r="F45"/>
  <c r="H66" l="1"/>
  <c r="G66"/>
  <c r="F66"/>
  <c r="E66"/>
  <c r="D66"/>
  <c r="H65"/>
  <c r="G65"/>
  <c r="F65"/>
  <c r="E65"/>
  <c r="D65"/>
  <c r="G42" l="1"/>
  <c r="F42"/>
  <c r="E42"/>
  <c r="D42"/>
  <c r="C42"/>
  <c r="F18"/>
  <c r="E18"/>
  <c r="D18"/>
  <c r="C18"/>
  <c r="B18"/>
  <c r="F17"/>
  <c r="E17"/>
  <c r="D17"/>
  <c r="C17"/>
  <c r="B17"/>
  <c r="F16"/>
  <c r="E16"/>
  <c r="D16"/>
  <c r="C16"/>
  <c r="B16"/>
  <c r="F15"/>
  <c r="E15"/>
  <c r="D15"/>
  <c r="C15"/>
  <c r="B15"/>
</calcChain>
</file>

<file path=xl/sharedStrings.xml><?xml version="1.0" encoding="utf-8"?>
<sst xmlns="http://schemas.openxmlformats.org/spreadsheetml/2006/main" count="48" uniqueCount="16">
  <si>
    <t>25-34</t>
  </si>
  <si>
    <t>35-44</t>
  </si>
  <si>
    <t>45-54</t>
  </si>
  <si>
    <t>55-64</t>
  </si>
  <si>
    <t>Подвижность</t>
  </si>
  <si>
    <t>Самообслуживание</t>
  </si>
  <si>
    <t>Повседневная деятельность</t>
  </si>
  <si>
    <t>Тревога/депрессия</t>
  </si>
  <si>
    <t>Боль/дискомфорт</t>
  </si>
  <si>
    <t>Норма</t>
  </si>
  <si>
    <t>Умеренные нарушения</t>
  </si>
  <si>
    <t>Выраженные нарушения</t>
  </si>
  <si>
    <t>Мужчины</t>
  </si>
  <si>
    <t>Женщины</t>
  </si>
  <si>
    <t>Боль/</t>
  </si>
  <si>
    <t>дискомфорт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</si>
</sst>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Лист1!$B$14</c:f>
              <c:strCache>
                <c:ptCount val="1"/>
                <c:pt idx="0">
                  <c:v>Подвижность</c:v>
                </c:pt>
              </c:strCache>
            </c:strRef>
          </c:tx>
          <c:cat>
            <c:strRef>
              <c:f>Лист1!$A$15:$A$18</c:f>
              <c:strCache>
                <c:ptCount val="4"/>
                <c:pt idx="0">
                  <c:v>25-34</c:v>
                </c:pt>
                <c:pt idx="1">
                  <c:v>35-44</c:v>
                </c:pt>
                <c:pt idx="2">
                  <c:v>45-54</c:v>
                </c:pt>
                <c:pt idx="3">
                  <c:v>55-64</c:v>
                </c:pt>
              </c:strCache>
            </c:strRef>
          </c:cat>
          <c:val>
            <c:numRef>
              <c:f>Лист1!$B$15:$B$18</c:f>
              <c:numCache>
                <c:formatCode>General</c:formatCode>
                <c:ptCount val="4"/>
                <c:pt idx="0">
                  <c:v>9.9</c:v>
                </c:pt>
                <c:pt idx="1">
                  <c:v>18.55</c:v>
                </c:pt>
                <c:pt idx="2">
                  <c:v>30.64</c:v>
                </c:pt>
                <c:pt idx="3">
                  <c:v>44.59</c:v>
                </c:pt>
              </c:numCache>
            </c:numRef>
          </c:val>
        </c:ser>
        <c:ser>
          <c:idx val="1"/>
          <c:order val="1"/>
          <c:tx>
            <c:strRef>
              <c:f>Лист1!$C$14</c:f>
              <c:strCache>
                <c:ptCount val="1"/>
                <c:pt idx="0">
                  <c:v>Самообслуживание</c:v>
                </c:pt>
              </c:strCache>
            </c:strRef>
          </c:tx>
          <c:cat>
            <c:strRef>
              <c:f>Лист1!$A$15:$A$18</c:f>
              <c:strCache>
                <c:ptCount val="4"/>
                <c:pt idx="0">
                  <c:v>25-34</c:v>
                </c:pt>
                <c:pt idx="1">
                  <c:v>35-44</c:v>
                </c:pt>
                <c:pt idx="2">
                  <c:v>45-54</c:v>
                </c:pt>
                <c:pt idx="3">
                  <c:v>55-64</c:v>
                </c:pt>
              </c:strCache>
            </c:strRef>
          </c:cat>
          <c:val>
            <c:numRef>
              <c:f>Лист1!$C$15:$C$18</c:f>
              <c:numCache>
                <c:formatCode>General</c:formatCode>
                <c:ptCount val="4"/>
                <c:pt idx="0">
                  <c:v>1.34</c:v>
                </c:pt>
                <c:pt idx="1">
                  <c:v>3.05</c:v>
                </c:pt>
                <c:pt idx="2">
                  <c:v>5.29</c:v>
                </c:pt>
                <c:pt idx="3">
                  <c:v>10.130000000000001</c:v>
                </c:pt>
              </c:numCache>
            </c:numRef>
          </c:val>
        </c:ser>
        <c:ser>
          <c:idx val="2"/>
          <c:order val="2"/>
          <c:tx>
            <c:strRef>
              <c:f>Лист1!$D$14</c:f>
              <c:strCache>
                <c:ptCount val="1"/>
                <c:pt idx="0">
                  <c:v>Повседневная деятельность</c:v>
                </c:pt>
              </c:strCache>
            </c:strRef>
          </c:tx>
          <c:cat>
            <c:strRef>
              <c:f>Лист1!$A$15:$A$18</c:f>
              <c:strCache>
                <c:ptCount val="4"/>
                <c:pt idx="0">
                  <c:v>25-34</c:v>
                </c:pt>
                <c:pt idx="1">
                  <c:v>35-44</c:v>
                </c:pt>
                <c:pt idx="2">
                  <c:v>45-54</c:v>
                </c:pt>
                <c:pt idx="3">
                  <c:v>55-64</c:v>
                </c:pt>
              </c:strCache>
            </c:strRef>
          </c:cat>
          <c:val>
            <c:numRef>
              <c:f>Лист1!$D$15:$D$18</c:f>
              <c:numCache>
                <c:formatCode>General</c:formatCode>
                <c:ptCount val="4"/>
                <c:pt idx="0">
                  <c:v>5.71</c:v>
                </c:pt>
                <c:pt idx="1">
                  <c:v>8.76</c:v>
                </c:pt>
                <c:pt idx="2">
                  <c:v>15.66</c:v>
                </c:pt>
                <c:pt idx="3">
                  <c:v>25.43</c:v>
                </c:pt>
              </c:numCache>
            </c:numRef>
          </c:val>
        </c:ser>
        <c:ser>
          <c:idx val="3"/>
          <c:order val="3"/>
          <c:tx>
            <c:strRef>
              <c:f>Лист1!$E$14</c:f>
              <c:strCache>
                <c:ptCount val="1"/>
                <c:pt idx="0">
                  <c:v>Боль/дискомфорт</c:v>
                </c:pt>
              </c:strCache>
            </c:strRef>
          </c:tx>
          <c:cat>
            <c:strRef>
              <c:f>Лист1!$A$15:$A$18</c:f>
              <c:strCache>
                <c:ptCount val="4"/>
                <c:pt idx="0">
                  <c:v>25-34</c:v>
                </c:pt>
                <c:pt idx="1">
                  <c:v>35-44</c:v>
                </c:pt>
                <c:pt idx="2">
                  <c:v>45-54</c:v>
                </c:pt>
                <c:pt idx="3">
                  <c:v>55-64</c:v>
                </c:pt>
              </c:strCache>
            </c:strRef>
          </c:cat>
          <c:val>
            <c:numRef>
              <c:f>Лист1!$E$15:$E$18</c:f>
              <c:numCache>
                <c:formatCode>General</c:formatCode>
                <c:ptCount val="4"/>
                <c:pt idx="0">
                  <c:v>22.93</c:v>
                </c:pt>
                <c:pt idx="1">
                  <c:v>35.299999999999997</c:v>
                </c:pt>
                <c:pt idx="2">
                  <c:v>46.25</c:v>
                </c:pt>
                <c:pt idx="3">
                  <c:v>58.4</c:v>
                </c:pt>
              </c:numCache>
            </c:numRef>
          </c:val>
        </c:ser>
        <c:ser>
          <c:idx val="4"/>
          <c:order val="4"/>
          <c:tx>
            <c:strRef>
              <c:f>Лист1!$F$14</c:f>
              <c:strCache>
                <c:ptCount val="1"/>
                <c:pt idx="0">
                  <c:v>Тревога/депрессия</c:v>
                </c:pt>
              </c:strCache>
            </c:strRef>
          </c:tx>
          <c:cat>
            <c:strRef>
              <c:f>Лист1!$A$15:$A$18</c:f>
              <c:strCache>
                <c:ptCount val="4"/>
                <c:pt idx="0">
                  <c:v>25-34</c:v>
                </c:pt>
                <c:pt idx="1">
                  <c:v>35-44</c:v>
                </c:pt>
                <c:pt idx="2">
                  <c:v>45-54</c:v>
                </c:pt>
                <c:pt idx="3">
                  <c:v>55-64</c:v>
                </c:pt>
              </c:strCache>
            </c:strRef>
          </c:cat>
          <c:val>
            <c:numRef>
              <c:f>Лист1!$F$15:$F$18</c:f>
              <c:numCache>
                <c:formatCode>General</c:formatCode>
                <c:ptCount val="4"/>
                <c:pt idx="0">
                  <c:v>32.51</c:v>
                </c:pt>
                <c:pt idx="1">
                  <c:v>38.669999999999995</c:v>
                </c:pt>
                <c:pt idx="2">
                  <c:v>42.870000000000005</c:v>
                </c:pt>
                <c:pt idx="3">
                  <c:v>47.4</c:v>
                </c:pt>
              </c:numCache>
            </c:numRef>
          </c:val>
        </c:ser>
        <c:dLbls/>
        <c:marker val="1"/>
        <c:axId val="64510592"/>
        <c:axId val="64532864"/>
      </c:lineChart>
      <c:catAx>
        <c:axId val="64510592"/>
        <c:scaling>
          <c:orientation val="minMax"/>
        </c:scaling>
        <c:axPos val="b"/>
        <c:tickLblPos val="nextTo"/>
        <c:crossAx val="64532864"/>
        <c:crosses val="autoZero"/>
        <c:auto val="1"/>
        <c:lblAlgn val="ctr"/>
        <c:lblOffset val="100"/>
      </c:catAx>
      <c:valAx>
        <c:axId val="64532864"/>
        <c:scaling>
          <c:orientation val="minMax"/>
        </c:scaling>
        <c:axPos val="l"/>
        <c:majorGridlines/>
        <c:numFmt formatCode="General" sourceLinked="1"/>
        <c:tickLblPos val="nextTo"/>
        <c:crossAx val="6451059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bar"/>
        <c:grouping val="percentStacked"/>
        <c:ser>
          <c:idx val="0"/>
          <c:order val="0"/>
          <c:tx>
            <c:strRef>
              <c:f>Лист1!$B$42</c:f>
              <c:strCache>
                <c:ptCount val="1"/>
                <c:pt idx="0">
                  <c:v>Норма</c:v>
                </c:pt>
              </c:strCache>
            </c:strRef>
          </c:tx>
          <c:dLbls>
            <c:numFmt formatCode="#,##0.0" sourceLinked="0"/>
            <c:showVal val="1"/>
          </c:dLbls>
          <c:cat>
            <c:strRef>
              <c:f>Лист1!$C$41:$G$41</c:f>
              <c:strCache>
                <c:ptCount val="5"/>
                <c:pt idx="0">
                  <c:v>Подвижность</c:v>
                </c:pt>
                <c:pt idx="1">
                  <c:v>Самообслуживание</c:v>
                </c:pt>
                <c:pt idx="2">
                  <c:v>Повседневная деятельность</c:v>
                </c:pt>
                <c:pt idx="3">
                  <c:v>Боль/дискомфорт</c:v>
                </c:pt>
                <c:pt idx="4">
                  <c:v>Тревога/депрессия</c:v>
                </c:pt>
              </c:strCache>
            </c:strRef>
          </c:cat>
          <c:val>
            <c:numRef>
              <c:f>Лист1!$C$42:$G$42</c:f>
              <c:numCache>
                <c:formatCode>General</c:formatCode>
                <c:ptCount val="5"/>
                <c:pt idx="0">
                  <c:v>75.16</c:v>
                </c:pt>
                <c:pt idx="1">
                  <c:v>95.330000000000013</c:v>
                </c:pt>
                <c:pt idx="2">
                  <c:v>86.82</c:v>
                </c:pt>
                <c:pt idx="3">
                  <c:v>60.32</c:v>
                </c:pt>
                <c:pt idx="4">
                  <c:v>60.02</c:v>
                </c:pt>
              </c:numCache>
            </c:numRef>
          </c:val>
        </c:ser>
        <c:ser>
          <c:idx val="1"/>
          <c:order val="1"/>
          <c:tx>
            <c:strRef>
              <c:f>Лист1!$B$43</c:f>
              <c:strCache>
                <c:ptCount val="1"/>
                <c:pt idx="0">
                  <c:v>Умеренные нарушения</c:v>
                </c:pt>
              </c:strCache>
            </c:strRef>
          </c:tx>
          <c:dLbls>
            <c:showVal val="1"/>
          </c:dLbls>
          <c:cat>
            <c:strRef>
              <c:f>Лист1!$C$41:$G$41</c:f>
              <c:strCache>
                <c:ptCount val="5"/>
                <c:pt idx="0">
                  <c:v>Подвижность</c:v>
                </c:pt>
                <c:pt idx="1">
                  <c:v>Самообслуживание</c:v>
                </c:pt>
                <c:pt idx="2">
                  <c:v>Повседневная деятельность</c:v>
                </c:pt>
                <c:pt idx="3">
                  <c:v>Боль/дискомфорт</c:v>
                </c:pt>
                <c:pt idx="4">
                  <c:v>Тревога/депрессия</c:v>
                </c:pt>
              </c:strCache>
            </c:strRef>
          </c:cat>
          <c:val>
            <c:numRef>
              <c:f>Лист1!$C$43:$G$43</c:f>
              <c:numCache>
                <c:formatCode>General</c:formatCode>
                <c:ptCount val="5"/>
                <c:pt idx="0">
                  <c:v>24.8</c:v>
                </c:pt>
                <c:pt idx="1">
                  <c:v>4.5999999999999996</c:v>
                </c:pt>
                <c:pt idx="2">
                  <c:v>13</c:v>
                </c:pt>
                <c:pt idx="3">
                  <c:v>38.4</c:v>
                </c:pt>
                <c:pt idx="4">
                  <c:v>38</c:v>
                </c:pt>
              </c:numCache>
            </c:numRef>
          </c:val>
        </c:ser>
        <c:ser>
          <c:idx val="2"/>
          <c:order val="2"/>
          <c:tx>
            <c:strRef>
              <c:f>Лист1!$B$44</c:f>
              <c:strCache>
                <c:ptCount val="1"/>
                <c:pt idx="0">
                  <c:v>Выраженные нарушения</c:v>
                </c:pt>
              </c:strCache>
            </c:strRef>
          </c:tx>
          <c:cat>
            <c:strRef>
              <c:f>Лист1!$C$41:$G$41</c:f>
              <c:strCache>
                <c:ptCount val="5"/>
                <c:pt idx="0">
                  <c:v>Подвижность</c:v>
                </c:pt>
                <c:pt idx="1">
                  <c:v>Самообслуживание</c:v>
                </c:pt>
                <c:pt idx="2">
                  <c:v>Повседневная деятельность</c:v>
                </c:pt>
                <c:pt idx="3">
                  <c:v>Боль/дискомфорт</c:v>
                </c:pt>
                <c:pt idx="4">
                  <c:v>Тревога/депрессия</c:v>
                </c:pt>
              </c:strCache>
            </c:strRef>
          </c:cat>
          <c:val>
            <c:numRef>
              <c:f>Лист1!$C$44:$G$44</c:f>
              <c:numCache>
                <c:formatCode>General</c:formatCode>
                <c:ptCount val="5"/>
                <c:pt idx="0">
                  <c:v>0.04</c:v>
                </c:pt>
                <c:pt idx="1">
                  <c:v>7.0000000000000007E-2</c:v>
                </c:pt>
                <c:pt idx="2">
                  <c:v>0.18</c:v>
                </c:pt>
                <c:pt idx="3">
                  <c:v>1.28</c:v>
                </c:pt>
                <c:pt idx="4">
                  <c:v>1.98</c:v>
                </c:pt>
              </c:numCache>
            </c:numRef>
          </c:val>
        </c:ser>
        <c:dLbls/>
        <c:shape val="box"/>
        <c:axId val="64825984"/>
        <c:axId val="64835968"/>
        <c:axId val="0"/>
      </c:bar3DChart>
      <c:catAx>
        <c:axId val="64825984"/>
        <c:scaling>
          <c:orientation val="minMax"/>
        </c:scaling>
        <c:axPos val="l"/>
        <c:tickLblPos val="nextTo"/>
        <c:crossAx val="64835968"/>
        <c:crosses val="autoZero"/>
        <c:auto val="1"/>
        <c:lblAlgn val="ctr"/>
        <c:lblOffset val="100"/>
      </c:catAx>
      <c:valAx>
        <c:axId val="64835968"/>
        <c:scaling>
          <c:orientation val="minMax"/>
        </c:scaling>
        <c:axPos val="b"/>
        <c:majorGridlines/>
        <c:numFmt formatCode="0%" sourceLinked="1"/>
        <c:tickLblPos val="nextTo"/>
        <c:crossAx val="64825984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Лист1!$C$65</c:f>
              <c:strCache>
                <c:ptCount val="1"/>
                <c:pt idx="0">
                  <c:v>Мужчины</c:v>
                </c:pt>
              </c:strCache>
            </c:strRef>
          </c:tx>
          <c:cat>
            <c:strRef>
              <c:f>Лист1!$D$64:$H$64</c:f>
              <c:strCache>
                <c:ptCount val="5"/>
                <c:pt idx="0">
                  <c:v>Подвижность</c:v>
                </c:pt>
                <c:pt idx="1">
                  <c:v>Самообслуживание</c:v>
                </c:pt>
                <c:pt idx="2">
                  <c:v>Повседневная деятельность</c:v>
                </c:pt>
                <c:pt idx="3">
                  <c:v>Боль/дискомфорт</c:v>
                </c:pt>
                <c:pt idx="4">
                  <c:v>Тревога/депрессия</c:v>
                </c:pt>
              </c:strCache>
            </c:strRef>
          </c:cat>
          <c:val>
            <c:numRef>
              <c:f>Лист1!$D$65:$H$65</c:f>
              <c:numCache>
                <c:formatCode>General</c:formatCode>
                <c:ptCount val="5"/>
                <c:pt idx="0">
                  <c:v>17.830000000000002</c:v>
                </c:pt>
                <c:pt idx="1">
                  <c:v>3.74</c:v>
                </c:pt>
                <c:pt idx="2">
                  <c:v>9.3500000000000014</c:v>
                </c:pt>
                <c:pt idx="3">
                  <c:v>30.68</c:v>
                </c:pt>
                <c:pt idx="4">
                  <c:v>26.490000000000002</c:v>
                </c:pt>
              </c:numCache>
            </c:numRef>
          </c:val>
        </c:ser>
        <c:ser>
          <c:idx val="1"/>
          <c:order val="1"/>
          <c:tx>
            <c:strRef>
              <c:f>Лист1!$C$66</c:f>
              <c:strCache>
                <c:ptCount val="1"/>
                <c:pt idx="0">
                  <c:v>Женщины</c:v>
                </c:pt>
              </c:strCache>
            </c:strRef>
          </c:tx>
          <c:cat>
            <c:strRef>
              <c:f>Лист1!$D$64:$H$64</c:f>
              <c:strCache>
                <c:ptCount val="5"/>
                <c:pt idx="0">
                  <c:v>Подвижность</c:v>
                </c:pt>
                <c:pt idx="1">
                  <c:v>Самообслуживание</c:v>
                </c:pt>
                <c:pt idx="2">
                  <c:v>Повседневная деятельность</c:v>
                </c:pt>
                <c:pt idx="3">
                  <c:v>Боль/дискомфорт</c:v>
                </c:pt>
                <c:pt idx="4">
                  <c:v>Тревога/депрессия</c:v>
                </c:pt>
              </c:strCache>
            </c:strRef>
          </c:cat>
          <c:val>
            <c:numRef>
              <c:f>Лист1!$D$66:$H$66</c:f>
              <c:numCache>
                <c:formatCode>General</c:formatCode>
                <c:ptCount val="5"/>
                <c:pt idx="0">
                  <c:v>29.05</c:v>
                </c:pt>
                <c:pt idx="1">
                  <c:v>5.1899999999999995</c:v>
                </c:pt>
                <c:pt idx="2">
                  <c:v>15.229999999999999</c:v>
                </c:pt>
                <c:pt idx="3">
                  <c:v>45.42</c:v>
                </c:pt>
                <c:pt idx="4">
                  <c:v>48.67</c:v>
                </c:pt>
              </c:numCache>
            </c:numRef>
          </c:val>
        </c:ser>
        <c:dLbls/>
        <c:axId val="64877696"/>
        <c:axId val="64879232"/>
      </c:barChart>
      <c:catAx>
        <c:axId val="64877696"/>
        <c:scaling>
          <c:orientation val="minMax"/>
        </c:scaling>
        <c:axPos val="b"/>
        <c:tickLblPos val="nextTo"/>
        <c:crossAx val="64879232"/>
        <c:crosses val="autoZero"/>
        <c:auto val="1"/>
        <c:lblAlgn val="ctr"/>
        <c:lblOffset val="100"/>
      </c:catAx>
      <c:valAx>
        <c:axId val="64879232"/>
        <c:scaling>
          <c:orientation val="minMax"/>
        </c:scaling>
        <c:axPos val="l"/>
        <c:majorGridlines/>
        <c:numFmt formatCode="General" sourceLinked="1"/>
        <c:tickLblPos val="nextTo"/>
        <c:crossAx val="64877696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21</xdr:row>
      <xdr:rowOff>85725</xdr:rowOff>
    </xdr:from>
    <xdr:to>
      <xdr:col>9</xdr:col>
      <xdr:colOff>123825</xdr:colOff>
      <xdr:row>36</xdr:row>
      <xdr:rowOff>66675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511174</xdr:colOff>
      <xdr:row>37</xdr:row>
      <xdr:rowOff>117474</xdr:rowOff>
    </xdr:from>
    <xdr:to>
      <xdr:col>16</xdr:col>
      <xdr:colOff>88899</xdr:colOff>
      <xdr:row>48</xdr:row>
      <xdr:rowOff>88899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60325</xdr:colOff>
      <xdr:row>51</xdr:row>
      <xdr:rowOff>22225</xdr:rowOff>
    </xdr:from>
    <xdr:to>
      <xdr:col>13</xdr:col>
      <xdr:colOff>365125</xdr:colOff>
      <xdr:row>64</xdr:row>
      <xdr:rowOff>142875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abSelected="1" workbookViewId="0">
      <selection activeCell="G43" sqref="G43:G45"/>
    </sheetView>
  </sheetViews>
  <sheetFormatPr defaultRowHeight="15"/>
  <cols>
    <col min="5" max="6" width="8.7109375" customWidth="1"/>
  </cols>
  <sheetData>
    <row r="1" spans="1:6">
      <c r="B1" t="s">
        <v>4</v>
      </c>
      <c r="C1" t="s">
        <v>5</v>
      </c>
      <c r="D1" t="s">
        <v>6</v>
      </c>
      <c r="E1" t="s">
        <v>8</v>
      </c>
      <c r="F1" t="s">
        <v>7</v>
      </c>
    </row>
    <row r="2" spans="1:6">
      <c r="A2" t="s">
        <v>0</v>
      </c>
      <c r="B2">
        <v>0</v>
      </c>
      <c r="C2">
        <v>0.04</v>
      </c>
      <c r="D2">
        <v>0.11</v>
      </c>
      <c r="E2">
        <v>0.73</v>
      </c>
      <c r="F2">
        <v>1.51</v>
      </c>
    </row>
    <row r="3" spans="1:6">
      <c r="A3" t="s">
        <v>1</v>
      </c>
      <c r="B3">
        <v>0.05</v>
      </c>
      <c r="C3">
        <v>0.05</v>
      </c>
      <c r="D3">
        <v>0.16</v>
      </c>
      <c r="E3">
        <v>0.9</v>
      </c>
      <c r="F3">
        <v>1.87</v>
      </c>
    </row>
    <row r="4" spans="1:6">
      <c r="A4" t="s">
        <v>2</v>
      </c>
      <c r="B4">
        <v>0.04</v>
      </c>
      <c r="C4">
        <v>0.09</v>
      </c>
      <c r="D4">
        <v>0.16</v>
      </c>
      <c r="E4">
        <v>1.35</v>
      </c>
      <c r="F4">
        <v>2.17</v>
      </c>
    </row>
    <row r="5" spans="1:6">
      <c r="A5" t="s">
        <v>3</v>
      </c>
      <c r="B5">
        <v>0.09</v>
      </c>
      <c r="C5">
        <v>0.13</v>
      </c>
      <c r="D5">
        <v>0.33</v>
      </c>
      <c r="E5">
        <v>2.4</v>
      </c>
      <c r="F5">
        <v>2.5</v>
      </c>
    </row>
    <row r="6" spans="1:6">
      <c r="B6">
        <v>0</v>
      </c>
    </row>
    <row r="8" spans="1:6">
      <c r="B8" t="s">
        <v>4</v>
      </c>
      <c r="C8" t="s">
        <v>5</v>
      </c>
      <c r="D8" t="s">
        <v>6</v>
      </c>
      <c r="E8" t="s">
        <v>8</v>
      </c>
      <c r="F8" t="s">
        <v>7</v>
      </c>
    </row>
    <row r="9" spans="1:6">
      <c r="A9" t="s">
        <v>0</v>
      </c>
      <c r="B9">
        <v>9.9</v>
      </c>
      <c r="C9">
        <v>1.3</v>
      </c>
      <c r="D9">
        <v>5.6</v>
      </c>
      <c r="E9">
        <v>22.2</v>
      </c>
      <c r="F9">
        <v>31</v>
      </c>
    </row>
    <row r="10" spans="1:6">
      <c r="A10" t="s">
        <v>1</v>
      </c>
      <c r="B10">
        <v>18.5</v>
      </c>
      <c r="C10">
        <v>3</v>
      </c>
      <c r="D10">
        <v>8.6</v>
      </c>
      <c r="E10">
        <v>34.4</v>
      </c>
      <c r="F10">
        <v>36.799999999999997</v>
      </c>
    </row>
    <row r="11" spans="1:6">
      <c r="A11" t="s">
        <v>2</v>
      </c>
      <c r="B11">
        <v>30.6</v>
      </c>
      <c r="C11">
        <v>5.2</v>
      </c>
      <c r="D11">
        <v>15.5</v>
      </c>
      <c r="E11">
        <v>44.9</v>
      </c>
      <c r="F11">
        <v>40.700000000000003</v>
      </c>
    </row>
    <row r="12" spans="1:6">
      <c r="A12" t="s">
        <v>3</v>
      </c>
      <c r="B12">
        <v>44.5</v>
      </c>
      <c r="C12">
        <v>10</v>
      </c>
      <c r="D12">
        <v>25.1</v>
      </c>
      <c r="E12">
        <v>56</v>
      </c>
      <c r="F12">
        <v>44.9</v>
      </c>
    </row>
    <row r="14" spans="1:6">
      <c r="B14" t="s">
        <v>4</v>
      </c>
      <c r="C14" t="s">
        <v>5</v>
      </c>
      <c r="D14" t="s">
        <v>6</v>
      </c>
      <c r="E14" t="s">
        <v>8</v>
      </c>
      <c r="F14" t="s">
        <v>7</v>
      </c>
    </row>
    <row r="15" spans="1:6">
      <c r="A15" t="s">
        <v>0</v>
      </c>
      <c r="B15">
        <f>B2+B9</f>
        <v>9.9</v>
      </c>
      <c r="C15">
        <f t="shared" ref="C15:F15" si="0">C2+C9</f>
        <v>1.34</v>
      </c>
      <c r="D15">
        <f t="shared" si="0"/>
        <v>5.71</v>
      </c>
      <c r="E15">
        <f t="shared" si="0"/>
        <v>22.93</v>
      </c>
      <c r="F15">
        <f t="shared" si="0"/>
        <v>32.51</v>
      </c>
    </row>
    <row r="16" spans="1:6">
      <c r="A16" t="s">
        <v>1</v>
      </c>
      <c r="B16">
        <f t="shared" ref="B16:F16" si="1">B3+B10</f>
        <v>18.55</v>
      </c>
      <c r="C16">
        <f t="shared" si="1"/>
        <v>3.05</v>
      </c>
      <c r="D16">
        <f t="shared" si="1"/>
        <v>8.76</v>
      </c>
      <c r="E16">
        <f t="shared" si="1"/>
        <v>35.299999999999997</v>
      </c>
      <c r="F16">
        <f t="shared" si="1"/>
        <v>38.669999999999995</v>
      </c>
    </row>
    <row r="17" spans="1:6">
      <c r="A17" t="s">
        <v>2</v>
      </c>
      <c r="B17">
        <f t="shared" ref="B17:F17" si="2">B4+B11</f>
        <v>30.64</v>
      </c>
      <c r="C17">
        <f t="shared" si="2"/>
        <v>5.29</v>
      </c>
      <c r="D17">
        <f t="shared" si="2"/>
        <v>15.66</v>
      </c>
      <c r="E17">
        <f t="shared" si="2"/>
        <v>46.25</v>
      </c>
      <c r="F17">
        <f t="shared" si="2"/>
        <v>42.870000000000005</v>
      </c>
    </row>
    <row r="18" spans="1:6">
      <c r="A18" t="s">
        <v>3</v>
      </c>
      <c r="B18">
        <f t="shared" ref="B18:F18" si="3">B5+B12</f>
        <v>44.59</v>
      </c>
      <c r="C18">
        <f t="shared" si="3"/>
        <v>10.130000000000001</v>
      </c>
      <c r="D18">
        <f t="shared" si="3"/>
        <v>25.43</v>
      </c>
      <c r="E18">
        <f t="shared" si="3"/>
        <v>58.4</v>
      </c>
      <c r="F18">
        <f t="shared" si="3"/>
        <v>47.4</v>
      </c>
    </row>
    <row r="41" spans="2:7" ht="15.75" thickBot="1">
      <c r="C41" t="s">
        <v>4</v>
      </c>
      <c r="D41" t="s">
        <v>5</v>
      </c>
      <c r="E41" t="s">
        <v>6</v>
      </c>
      <c r="F41" t="s">
        <v>8</v>
      </c>
      <c r="G41" t="s">
        <v>7</v>
      </c>
    </row>
    <row r="42" spans="2:7" ht="15.75" thickBot="1">
      <c r="B42" s="3" t="s">
        <v>9</v>
      </c>
      <c r="C42">
        <f>100-C43-C44</f>
        <v>75.16</v>
      </c>
      <c r="D42">
        <f t="shared" ref="D42:G42" si="4">100-D43-D44</f>
        <v>95.330000000000013</v>
      </c>
      <c r="E42">
        <f t="shared" si="4"/>
        <v>86.82</v>
      </c>
      <c r="F42">
        <f t="shared" si="4"/>
        <v>60.32</v>
      </c>
      <c r="G42">
        <f t="shared" si="4"/>
        <v>60.02</v>
      </c>
    </row>
    <row r="43" spans="2:7" ht="60.75" thickBot="1">
      <c r="B43" s="2" t="s">
        <v>10</v>
      </c>
      <c r="C43" s="3">
        <v>24.8</v>
      </c>
      <c r="D43" s="4">
        <v>4.5999999999999996</v>
      </c>
      <c r="E43" s="4">
        <v>13</v>
      </c>
      <c r="F43" s="4">
        <v>38.4</v>
      </c>
      <c r="G43" s="4">
        <v>38</v>
      </c>
    </row>
    <row r="44" spans="2:7" ht="60.75" thickBot="1">
      <c r="B44" s="2" t="s">
        <v>11</v>
      </c>
      <c r="C44" s="2">
        <v>0.04</v>
      </c>
      <c r="D44" s="1">
        <v>7.0000000000000007E-2</v>
      </c>
      <c r="E44" s="1">
        <v>0.18</v>
      </c>
      <c r="F44" s="1">
        <v>1.28</v>
      </c>
      <c r="G44" s="1">
        <v>1.98</v>
      </c>
    </row>
    <row r="45" spans="2:7">
      <c r="F45">
        <f>SUM(F43:F44)</f>
        <v>39.68</v>
      </c>
      <c r="G45">
        <f>SUM(G43:G44)</f>
        <v>39.979999999999997</v>
      </c>
    </row>
    <row r="50" spans="4:8" ht="15.75" thickBot="1"/>
    <row r="51" spans="4:8" ht="27.6" customHeight="1">
      <c r="D51" s="10" t="s">
        <v>4</v>
      </c>
      <c r="E51" s="10" t="s">
        <v>5</v>
      </c>
      <c r="F51" s="10" t="s">
        <v>6</v>
      </c>
      <c r="G51" s="9" t="s">
        <v>14</v>
      </c>
      <c r="H51" s="10" t="s">
        <v>7</v>
      </c>
    </row>
    <row r="52" spans="4:8" ht="30.75" thickBot="1">
      <c r="D52" s="11"/>
      <c r="E52" s="11"/>
      <c r="F52" s="11"/>
      <c r="G52" s="1" t="s">
        <v>15</v>
      </c>
      <c r="H52" s="11"/>
    </row>
    <row r="53" spans="4:8" ht="15.75" thickBot="1"/>
    <row r="54" spans="4:8" ht="15.75" thickBot="1">
      <c r="D54" s="5">
        <v>82.17</v>
      </c>
      <c r="E54" s="6">
        <v>96.26</v>
      </c>
      <c r="F54" s="6">
        <v>90.65</v>
      </c>
      <c r="G54" s="6">
        <v>69.319999999999993</v>
      </c>
      <c r="H54" s="6">
        <v>73.510000000000005</v>
      </c>
    </row>
    <row r="55" spans="4:8" ht="15.75" thickBot="1">
      <c r="D55" s="7">
        <v>17.8</v>
      </c>
      <c r="E55" s="8">
        <v>3.7</v>
      </c>
      <c r="F55" s="8">
        <v>9.3000000000000007</v>
      </c>
      <c r="G55" s="8">
        <v>29.8</v>
      </c>
      <c r="H55" s="8">
        <v>25.57</v>
      </c>
    </row>
    <row r="56" spans="4:8" ht="15.75" thickBot="1">
      <c r="D56" s="7">
        <v>0.03</v>
      </c>
      <c r="E56" s="8">
        <v>0.04</v>
      </c>
      <c r="F56" s="8">
        <v>0.05</v>
      </c>
      <c r="G56" s="8">
        <v>0.88</v>
      </c>
      <c r="H56" s="8">
        <v>0.92</v>
      </c>
    </row>
    <row r="58" spans="4:8" ht="15.75" thickBot="1"/>
    <row r="59" spans="4:8" ht="15.75" thickBot="1">
      <c r="D59" s="5">
        <v>70.95</v>
      </c>
      <c r="E59" s="6">
        <v>94.81</v>
      </c>
      <c r="F59" s="6">
        <v>84.77</v>
      </c>
      <c r="G59" s="6">
        <v>54.58</v>
      </c>
      <c r="H59" s="6">
        <v>51.33</v>
      </c>
    </row>
    <row r="60" spans="4:8" ht="15.75" thickBot="1">
      <c r="D60" s="7">
        <v>29</v>
      </c>
      <c r="E60" s="8">
        <v>5.0999999999999996</v>
      </c>
      <c r="F60" s="8">
        <v>15.2</v>
      </c>
      <c r="G60" s="8">
        <v>43.9</v>
      </c>
      <c r="H60" s="8">
        <v>46</v>
      </c>
    </row>
    <row r="61" spans="4:8" ht="15.75" thickBot="1">
      <c r="D61" s="7">
        <v>0.05</v>
      </c>
      <c r="E61" s="8">
        <v>0.09</v>
      </c>
      <c r="F61" s="8">
        <v>0.03</v>
      </c>
      <c r="G61" s="8">
        <v>1.52</v>
      </c>
      <c r="H61" s="8">
        <v>2.67</v>
      </c>
    </row>
    <row r="64" spans="4:8">
      <c r="D64" t="s">
        <v>4</v>
      </c>
      <c r="E64" t="s">
        <v>5</v>
      </c>
      <c r="F64" t="s">
        <v>6</v>
      </c>
      <c r="G64" t="s">
        <v>8</v>
      </c>
      <c r="H64" t="s">
        <v>7</v>
      </c>
    </row>
    <row r="65" spans="3:8">
      <c r="C65" t="s">
        <v>12</v>
      </c>
      <c r="D65">
        <f>D55+D56</f>
        <v>17.830000000000002</v>
      </c>
      <c r="E65">
        <f>E55+E56</f>
        <v>3.74</v>
      </c>
      <c r="F65">
        <f>F55+F56</f>
        <v>9.3500000000000014</v>
      </c>
      <c r="G65">
        <f>G55+G56</f>
        <v>30.68</v>
      </c>
      <c r="H65">
        <f>H55+H56</f>
        <v>26.490000000000002</v>
      </c>
    </row>
    <row r="66" spans="3:8">
      <c r="C66" t="s">
        <v>13</v>
      </c>
      <c r="D66">
        <f>D60+D61</f>
        <v>29.05</v>
      </c>
      <c r="E66">
        <f>E60+E61</f>
        <v>5.1899999999999995</v>
      </c>
      <c r="F66">
        <f>F60+F61</f>
        <v>15.229999999999999</v>
      </c>
      <c r="G66">
        <f>G60+G61</f>
        <v>45.42</v>
      </c>
      <c r="H66">
        <f>H60+H61</f>
        <v>48.67</v>
      </c>
    </row>
  </sheetData>
  <mergeCells count="4">
    <mergeCell ref="D51:D52"/>
    <mergeCell ref="E51:E52"/>
    <mergeCell ref="F51:F52"/>
    <mergeCell ref="H51:H5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2016-08-25T05:38:52Z</dcterms:modified>
</cp:coreProperties>
</file>